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60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M13" i="1"/>
  <c r="M7"/>
  <c r="M6"/>
  <c r="M5"/>
  <c r="L6"/>
  <c r="L5"/>
  <c r="K7"/>
  <c r="L7" s="1"/>
  <c r="O7" s="1"/>
  <c r="K6"/>
  <c r="K5"/>
  <c r="O6"/>
  <c r="N9"/>
  <c r="N21"/>
  <c r="N5"/>
  <c r="M8"/>
  <c r="M9"/>
  <c r="M10"/>
  <c r="M11"/>
  <c r="M12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N6"/>
  <c r="N7"/>
  <c r="K8"/>
  <c r="L8" s="1"/>
  <c r="O8" s="1"/>
  <c r="K9"/>
  <c r="L9" s="1"/>
  <c r="O9" s="1"/>
  <c r="K10"/>
  <c r="N10" s="1"/>
  <c r="K11"/>
  <c r="N11" s="1"/>
  <c r="K12"/>
  <c r="L12" s="1"/>
  <c r="O12" s="1"/>
  <c r="K13"/>
  <c r="L13" s="1"/>
  <c r="O13" s="1"/>
  <c r="K14"/>
  <c r="L14" s="1"/>
  <c r="O14" s="1"/>
  <c r="K15"/>
  <c r="N15" s="1"/>
  <c r="K16"/>
  <c r="L16" s="1"/>
  <c r="O16" s="1"/>
  <c r="K17"/>
  <c r="L17" s="1"/>
  <c r="O17" s="1"/>
  <c r="K18"/>
  <c r="L18" s="1"/>
  <c r="O18" s="1"/>
  <c r="K19"/>
  <c r="N19" s="1"/>
  <c r="K20"/>
  <c r="N20" s="1"/>
  <c r="K21"/>
  <c r="L21" s="1"/>
  <c r="O21" s="1"/>
  <c r="K22"/>
  <c r="L22" s="1"/>
  <c r="O22" s="1"/>
  <c r="K23"/>
  <c r="N23" s="1"/>
  <c r="K24"/>
  <c r="L24" s="1"/>
  <c r="O24" s="1"/>
  <c r="K25"/>
  <c r="L25" s="1"/>
  <c r="O25" s="1"/>
  <c r="K26"/>
  <c r="L26" s="1"/>
  <c r="O26" s="1"/>
  <c r="K27"/>
  <c r="N27" s="1"/>
  <c r="K28"/>
  <c r="L28" s="1"/>
  <c r="O28" s="1"/>
  <c r="K29"/>
  <c r="L29" s="1"/>
  <c r="O29" s="1"/>
  <c r="K30"/>
  <c r="L30" s="1"/>
  <c r="O30" s="1"/>
  <c r="K31"/>
  <c r="N31" s="1"/>
  <c r="K32"/>
  <c r="N32" s="1"/>
  <c r="K33"/>
  <c r="L33" s="1"/>
  <c r="O33" s="1"/>
  <c r="K34"/>
  <c r="L34" s="1"/>
  <c r="O34" s="1"/>
  <c r="K35"/>
  <c r="N35" s="1"/>
  <c r="K36"/>
  <c r="L36" s="1"/>
  <c r="O36" s="1"/>
  <c r="K37"/>
  <c r="L37" s="1"/>
  <c r="O37" s="1"/>
  <c r="K38"/>
  <c r="L38" s="1"/>
  <c r="O38" s="1"/>
  <c r="K39"/>
  <c r="N39" s="1"/>
  <c r="K40"/>
  <c r="L40" s="1"/>
  <c r="O40" s="1"/>
  <c r="O5"/>
  <c r="N37" l="1"/>
  <c r="N33"/>
  <c r="N29"/>
  <c r="N25"/>
  <c r="N17"/>
  <c r="N13"/>
  <c r="L11"/>
  <c r="O11" s="1"/>
  <c r="L10"/>
  <c r="O10" s="1"/>
  <c r="M41"/>
  <c r="L32"/>
  <c r="O32" s="1"/>
  <c r="L20"/>
  <c r="O20" s="1"/>
  <c r="L39"/>
  <c r="O39" s="1"/>
  <c r="L35"/>
  <c r="O35" s="1"/>
  <c r="L31"/>
  <c r="O31" s="1"/>
  <c r="L27"/>
  <c r="O27" s="1"/>
  <c r="L23"/>
  <c r="O23" s="1"/>
  <c r="L19"/>
  <c r="O19" s="1"/>
  <c r="L15"/>
  <c r="O15" s="1"/>
  <c r="N40"/>
  <c r="N36"/>
  <c r="N28"/>
  <c r="N24"/>
  <c r="N16"/>
  <c r="N12"/>
  <c r="N8"/>
  <c r="N38"/>
  <c r="N34"/>
  <c r="N30"/>
  <c r="N26"/>
  <c r="N22"/>
  <c r="N18"/>
  <c r="N14"/>
  <c r="N41" l="1"/>
  <c r="O41"/>
</calcChain>
</file>

<file path=xl/sharedStrings.xml><?xml version="1.0" encoding="utf-8"?>
<sst xmlns="http://schemas.openxmlformats.org/spreadsheetml/2006/main" count="205" uniqueCount="124">
  <si>
    <t>L.p.</t>
  </si>
  <si>
    <t>Nazwa międzynarodowa</t>
  </si>
  <si>
    <t xml:space="preserve">Nazwa handlowa </t>
  </si>
  <si>
    <t>j.m.</t>
  </si>
  <si>
    <t>Postać/ rodzaj op j.</t>
  </si>
  <si>
    <t>Dawka / wielkość op.j.</t>
  </si>
  <si>
    <t>Ilość w op.j.*</t>
  </si>
  <si>
    <t>ilość  op.</t>
  </si>
  <si>
    <t>Cena j. Netto</t>
  </si>
  <si>
    <t>VAT</t>
  </si>
  <si>
    <t>Kwota j. VAT</t>
  </si>
  <si>
    <t>Cena j. Brutto</t>
  </si>
  <si>
    <t xml:space="preserve">Wartość netto </t>
  </si>
  <si>
    <t>Kwota VAT</t>
  </si>
  <si>
    <t>Wartość brutto</t>
  </si>
  <si>
    <t>podmiot odpowiedzialny/importer równoległy/wytwórca (uwagi)</t>
  </si>
  <si>
    <t>CPV</t>
  </si>
  <si>
    <t>Kod EAN</t>
  </si>
  <si>
    <t>UWAGI</t>
  </si>
  <si>
    <t>ZADANIE 1</t>
  </si>
  <si>
    <t>Hydrocortisonum hemisuccinatum</t>
  </si>
  <si>
    <t>op.</t>
  </si>
  <si>
    <t>inj. iv., i.m.</t>
  </si>
  <si>
    <t>0,1g/ 2ml</t>
  </si>
  <si>
    <t>33642200-4</t>
  </si>
  <si>
    <t>0,025g/ 2ml</t>
  </si>
  <si>
    <t>Etamsylatum</t>
  </si>
  <si>
    <t>inj.</t>
  </si>
  <si>
    <t>0,25g/ 2ml</t>
  </si>
  <si>
    <t>33621200-1</t>
  </si>
  <si>
    <t>Eplerenon</t>
  </si>
  <si>
    <t>tabl.</t>
  </si>
  <si>
    <t>0,025g</t>
  </si>
  <si>
    <t>33622300-9</t>
  </si>
  <si>
    <t>0,05g</t>
  </si>
  <si>
    <t>Lercanidipinum h/chloricum</t>
  </si>
  <si>
    <t>10mg</t>
  </si>
  <si>
    <t>33622200-8</t>
  </si>
  <si>
    <t>Fenoteroli hydrobromidum+ Ipratropii bromidum</t>
  </si>
  <si>
    <t>płyn do inhal.</t>
  </si>
  <si>
    <t>0,5mg+ 0,25mg/ 1ml</t>
  </si>
  <si>
    <t>20ml</t>
  </si>
  <si>
    <t>33670000-7</t>
  </si>
  <si>
    <t xml:space="preserve">Natrii picosulfas+Magnesii oxidum leve+Acidum citricum anhydricum </t>
  </si>
  <si>
    <t>proszek do sporządzania roztworu doustnego</t>
  </si>
  <si>
    <t>(0,01g+3,5g+10,97g)/saszetkę</t>
  </si>
  <si>
    <t>33613000-0</t>
  </si>
  <si>
    <t>Tamsulozinum</t>
  </si>
  <si>
    <t>kaps. o przadłużonym uwalnianiu</t>
  </si>
  <si>
    <t>0,4mg</t>
  </si>
  <si>
    <t>33690000-3</t>
  </si>
  <si>
    <t>Nitrofuralum</t>
  </si>
  <si>
    <t>maść</t>
  </si>
  <si>
    <t>2mg/g</t>
  </si>
  <si>
    <t>25g</t>
  </si>
  <si>
    <t>33631400-6</t>
  </si>
  <si>
    <t>Metoprololi succinas</t>
  </si>
  <si>
    <t>tabl</t>
  </si>
  <si>
    <t>0,095g</t>
  </si>
  <si>
    <t>33622600-2</t>
  </si>
  <si>
    <t>Hyoscinum</t>
  </si>
  <si>
    <t>czopki</t>
  </si>
  <si>
    <t>0,01g</t>
  </si>
  <si>
    <t>33612000-3</t>
  </si>
  <si>
    <t>Ezetimibe</t>
  </si>
  <si>
    <t xml:space="preserve">tabl. </t>
  </si>
  <si>
    <t>0,01 g</t>
  </si>
  <si>
    <t>33622000-6</t>
  </si>
  <si>
    <t>Quetiapinum</t>
  </si>
  <si>
    <t>33661500-6</t>
  </si>
  <si>
    <t>0,1g</t>
  </si>
  <si>
    <t xml:space="preserve">Dapagliflozinum </t>
  </si>
  <si>
    <t>tabl. powlekane</t>
  </si>
  <si>
    <t>33615000-4</t>
  </si>
  <si>
    <t>Betamethasoni dipropionas + Betamethasoni natrii phosphas</t>
  </si>
  <si>
    <t>6,43mg+2,63 mg/ml</t>
  </si>
  <si>
    <t>Duloksetini  hydrochloridum</t>
  </si>
  <si>
    <t>kaps</t>
  </si>
  <si>
    <t>0,03g</t>
  </si>
  <si>
    <t>33661000-1</t>
  </si>
  <si>
    <t>Drotaverinum</t>
  </si>
  <si>
    <t>0,04g</t>
  </si>
  <si>
    <t>Acetazolamidum</t>
  </si>
  <si>
    <t>0,25g</t>
  </si>
  <si>
    <t>Dobutaminum</t>
  </si>
  <si>
    <t>inj. iv.</t>
  </si>
  <si>
    <t>Clindamycinum</t>
  </si>
  <si>
    <t>kaps.</t>
  </si>
  <si>
    <t>33651100-9</t>
  </si>
  <si>
    <t>Neostigminum</t>
  </si>
  <si>
    <t>0,5mg/ml</t>
  </si>
  <si>
    <t>Ropivacainum hydrochloricum</t>
  </si>
  <si>
    <t>inj</t>
  </si>
  <si>
    <t>0,002g/ml-10ml</t>
  </si>
  <si>
    <t>33661100-2</t>
  </si>
  <si>
    <t>0,005g/ml-10ml</t>
  </si>
  <si>
    <t>Acenocumarolum</t>
  </si>
  <si>
    <t>0,004g</t>
  </si>
  <si>
    <t>33621100-0</t>
  </si>
  <si>
    <t>Pantoprazolum</t>
  </si>
  <si>
    <t>33611000-6</t>
  </si>
  <si>
    <t>Haloperidolum</t>
  </si>
  <si>
    <t>krople</t>
  </si>
  <si>
    <t>0,002g/ml</t>
  </si>
  <si>
    <t>10ml</t>
  </si>
  <si>
    <t>Piracetamum</t>
  </si>
  <si>
    <t>r-r do infuzji</t>
  </si>
  <si>
    <t>12g/60ml</t>
  </si>
  <si>
    <t>Oxazepamum</t>
  </si>
  <si>
    <t>Amoxicillinum+ Acidum clavulanicum</t>
  </si>
  <si>
    <t>1g</t>
  </si>
  <si>
    <t>Dexpanthenolum</t>
  </si>
  <si>
    <t>żel do oczu</t>
  </si>
  <si>
    <t>0,05g/g</t>
  </si>
  <si>
    <t>10g</t>
  </si>
  <si>
    <t>33662100-9</t>
  </si>
  <si>
    <t>Gentamicinum</t>
  </si>
  <si>
    <t>krople do oczu</t>
  </si>
  <si>
    <t>3mg/ml-5ml</t>
  </si>
  <si>
    <t>Spironolactonum</t>
  </si>
  <si>
    <t>Nifuroxazidum</t>
  </si>
  <si>
    <t>Razem:</t>
  </si>
  <si>
    <t>EZ/969/104/24</t>
  </si>
  <si>
    <t>ZAŁĄCZNIK NR 1 FORMULARZ ASORTYMENTOWO-CENOWY</t>
  </si>
</sst>
</file>

<file path=xl/styles.xml><?xml version="1.0" encoding="utf-8"?>
<styleSheet xmlns="http://schemas.openxmlformats.org/spreadsheetml/2006/main">
  <fonts count="4"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9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1"/>
  <sheetViews>
    <sheetView tabSelected="1" workbookViewId="0">
      <selection activeCell="P3" sqref="P3"/>
    </sheetView>
  </sheetViews>
  <sheetFormatPr defaultRowHeight="14.25"/>
  <cols>
    <col min="1" max="1" width="4.875" customWidth="1"/>
    <col min="2" max="2" width="29.875" customWidth="1"/>
    <col min="3" max="3" width="12.125" customWidth="1"/>
    <col min="4" max="4" width="6.625" customWidth="1"/>
    <col min="5" max="5" width="12.625" customWidth="1"/>
    <col min="6" max="6" width="14.625" customWidth="1"/>
    <col min="10" max="10" width="7.375" customWidth="1"/>
    <col min="16" max="16" width="20.75" customWidth="1"/>
    <col min="17" max="17" width="9.875" customWidth="1"/>
    <col min="18" max="18" width="10.875" customWidth="1"/>
  </cols>
  <sheetData>
    <row r="1" spans="1:19">
      <c r="A1" s="2" t="s">
        <v>122</v>
      </c>
    </row>
    <row r="2" spans="1:19" ht="24" customHeight="1">
      <c r="A2" s="13" t="s">
        <v>123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5"/>
    </row>
    <row r="3" spans="1:19" ht="63" customHeight="1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</row>
    <row r="4" spans="1:19" ht="24" customHeight="1">
      <c r="A4" s="11" t="s">
        <v>19</v>
      </c>
      <c r="B4" s="1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22.5" customHeight="1">
      <c r="A5" s="1">
        <v>1</v>
      </c>
      <c r="B5" s="4" t="s">
        <v>20</v>
      </c>
      <c r="C5" s="1"/>
      <c r="D5" s="1" t="s">
        <v>21</v>
      </c>
      <c r="E5" s="4" t="s">
        <v>22</v>
      </c>
      <c r="F5" s="4" t="s">
        <v>23</v>
      </c>
      <c r="G5" s="1">
        <v>5</v>
      </c>
      <c r="H5" s="1">
        <v>250</v>
      </c>
      <c r="I5" s="6">
        <v>0</v>
      </c>
      <c r="J5" s="5">
        <v>0.08</v>
      </c>
      <c r="K5" s="6">
        <f>I5*J5</f>
        <v>0</v>
      </c>
      <c r="L5" s="7">
        <f>I5+K5</f>
        <v>0</v>
      </c>
      <c r="M5" s="7">
        <f>H5*I5</f>
        <v>0</v>
      </c>
      <c r="N5" s="7">
        <f>H5*K5</f>
        <v>0</v>
      </c>
      <c r="O5" s="7">
        <f>H5*L5</f>
        <v>0</v>
      </c>
      <c r="P5" s="1"/>
      <c r="Q5" s="1" t="s">
        <v>24</v>
      </c>
      <c r="R5" s="1"/>
      <c r="S5" s="1"/>
    </row>
    <row r="6" spans="1:19">
      <c r="A6" s="1">
        <v>2</v>
      </c>
      <c r="B6" s="4" t="s">
        <v>20</v>
      </c>
      <c r="C6" s="1"/>
      <c r="D6" s="1" t="s">
        <v>21</v>
      </c>
      <c r="E6" s="4" t="s">
        <v>22</v>
      </c>
      <c r="F6" s="4" t="s">
        <v>25</v>
      </c>
      <c r="G6" s="1">
        <v>5</v>
      </c>
      <c r="H6" s="1">
        <v>30</v>
      </c>
      <c r="I6" s="6">
        <v>0</v>
      </c>
      <c r="J6" s="5">
        <v>0.08</v>
      </c>
      <c r="K6" s="6">
        <f>I6*J6</f>
        <v>0</v>
      </c>
      <c r="L6" s="7">
        <f>I6+K6</f>
        <v>0</v>
      </c>
      <c r="M6" s="7">
        <f>H6*I6</f>
        <v>0</v>
      </c>
      <c r="N6" s="7">
        <f t="shared" ref="N6:N40" si="0">H6*K6</f>
        <v>0</v>
      </c>
      <c r="O6" s="7">
        <f t="shared" ref="O6:O40" si="1">H6*L6</f>
        <v>0</v>
      </c>
      <c r="P6" s="1"/>
      <c r="Q6" s="1" t="s">
        <v>24</v>
      </c>
      <c r="R6" s="1"/>
      <c r="S6" s="1"/>
    </row>
    <row r="7" spans="1:19" ht="16.350000000000001" customHeight="1">
      <c r="A7" s="1">
        <v>3</v>
      </c>
      <c r="B7" s="4" t="s">
        <v>26</v>
      </c>
      <c r="C7" s="1"/>
      <c r="D7" s="1" t="s">
        <v>21</v>
      </c>
      <c r="E7" s="4" t="s">
        <v>27</v>
      </c>
      <c r="F7" s="4" t="s">
        <v>28</v>
      </c>
      <c r="G7" s="1">
        <v>50</v>
      </c>
      <c r="H7" s="1">
        <v>60</v>
      </c>
      <c r="I7" s="6">
        <v>0</v>
      </c>
      <c r="J7" s="5">
        <v>0.08</v>
      </c>
      <c r="K7" s="6">
        <f>I7*J7</f>
        <v>0</v>
      </c>
      <c r="L7" s="7">
        <f>I7+K7</f>
        <v>0</v>
      </c>
      <c r="M7" s="7">
        <f>H7*I7</f>
        <v>0</v>
      </c>
      <c r="N7" s="7">
        <f t="shared" si="0"/>
        <v>0</v>
      </c>
      <c r="O7" s="7">
        <f t="shared" si="1"/>
        <v>0</v>
      </c>
      <c r="P7" s="1"/>
      <c r="Q7" s="1" t="s">
        <v>29</v>
      </c>
      <c r="R7" s="1"/>
      <c r="S7" s="1"/>
    </row>
    <row r="8" spans="1:19" ht="16.350000000000001" customHeight="1">
      <c r="A8" s="1">
        <v>4</v>
      </c>
      <c r="B8" s="4" t="s">
        <v>30</v>
      </c>
      <c r="C8" s="1"/>
      <c r="D8" s="1" t="s">
        <v>21</v>
      </c>
      <c r="E8" s="4" t="s">
        <v>31</v>
      </c>
      <c r="F8" s="4" t="s">
        <v>32</v>
      </c>
      <c r="G8" s="1">
        <v>30</v>
      </c>
      <c r="H8" s="1">
        <v>20</v>
      </c>
      <c r="I8" s="6">
        <v>0</v>
      </c>
      <c r="J8" s="5">
        <v>0.08</v>
      </c>
      <c r="K8" s="6">
        <f t="shared" ref="K8:K40" si="2">I8*J8</f>
        <v>0</v>
      </c>
      <c r="L8" s="7">
        <f t="shared" ref="L8:L40" si="3">I8+K8</f>
        <v>0</v>
      </c>
      <c r="M8" s="7">
        <f t="shared" ref="M8:M40" si="4">H8*I8</f>
        <v>0</v>
      </c>
      <c r="N8" s="7">
        <f t="shared" si="0"/>
        <v>0</v>
      </c>
      <c r="O8" s="7">
        <f t="shared" si="1"/>
        <v>0</v>
      </c>
      <c r="P8" s="1"/>
      <c r="Q8" s="1" t="s">
        <v>33</v>
      </c>
      <c r="R8" s="1"/>
      <c r="S8" s="1"/>
    </row>
    <row r="9" spans="1:19" ht="16.350000000000001" customHeight="1">
      <c r="A9" s="1">
        <v>5</v>
      </c>
      <c r="B9" s="4" t="s">
        <v>30</v>
      </c>
      <c r="C9" s="1"/>
      <c r="D9" s="1" t="s">
        <v>21</v>
      </c>
      <c r="E9" s="4" t="s">
        <v>31</v>
      </c>
      <c r="F9" s="4" t="s">
        <v>34</v>
      </c>
      <c r="G9" s="1">
        <v>30</v>
      </c>
      <c r="H9" s="1">
        <v>10</v>
      </c>
      <c r="I9" s="6">
        <v>0</v>
      </c>
      <c r="J9" s="5">
        <v>0.08</v>
      </c>
      <c r="K9" s="6">
        <f t="shared" si="2"/>
        <v>0</v>
      </c>
      <c r="L9" s="7">
        <f t="shared" si="3"/>
        <v>0</v>
      </c>
      <c r="M9" s="7">
        <f t="shared" si="4"/>
        <v>0</v>
      </c>
      <c r="N9" s="7">
        <f t="shared" si="0"/>
        <v>0</v>
      </c>
      <c r="O9" s="7">
        <f t="shared" si="1"/>
        <v>0</v>
      </c>
      <c r="P9" s="1"/>
      <c r="Q9" s="1" t="s">
        <v>33</v>
      </c>
      <c r="R9" s="1"/>
      <c r="S9" s="1"/>
    </row>
    <row r="10" spans="1:19" ht="16.350000000000001" customHeight="1">
      <c r="A10" s="1">
        <v>6</v>
      </c>
      <c r="B10" s="4" t="s">
        <v>35</v>
      </c>
      <c r="C10" s="1"/>
      <c r="D10" s="1" t="s">
        <v>21</v>
      </c>
      <c r="E10" s="4" t="s">
        <v>31</v>
      </c>
      <c r="F10" s="4" t="s">
        <v>36</v>
      </c>
      <c r="G10" s="1">
        <v>28</v>
      </c>
      <c r="H10" s="1">
        <v>40</v>
      </c>
      <c r="I10" s="6">
        <v>0</v>
      </c>
      <c r="J10" s="5">
        <v>0.08</v>
      </c>
      <c r="K10" s="6">
        <f t="shared" si="2"/>
        <v>0</v>
      </c>
      <c r="L10" s="7">
        <f t="shared" si="3"/>
        <v>0</v>
      </c>
      <c r="M10" s="7">
        <f t="shared" si="4"/>
        <v>0</v>
      </c>
      <c r="N10" s="7">
        <f t="shared" si="0"/>
        <v>0</v>
      </c>
      <c r="O10" s="7">
        <f t="shared" si="1"/>
        <v>0</v>
      </c>
      <c r="P10" s="1"/>
      <c r="Q10" s="1" t="s">
        <v>37</v>
      </c>
      <c r="R10" s="1"/>
      <c r="S10" s="1"/>
    </row>
    <row r="11" spans="1:19" ht="25.5">
      <c r="A11" s="1">
        <v>7</v>
      </c>
      <c r="B11" s="4" t="s">
        <v>38</v>
      </c>
      <c r="C11" s="1"/>
      <c r="D11" s="1" t="s">
        <v>21</v>
      </c>
      <c r="E11" s="4" t="s">
        <v>39</v>
      </c>
      <c r="F11" s="4" t="s">
        <v>40</v>
      </c>
      <c r="G11" s="1" t="s">
        <v>41</v>
      </c>
      <c r="H11" s="1">
        <v>100</v>
      </c>
      <c r="I11" s="6">
        <v>0</v>
      </c>
      <c r="J11" s="5">
        <v>0.08</v>
      </c>
      <c r="K11" s="6">
        <f t="shared" si="2"/>
        <v>0</v>
      </c>
      <c r="L11" s="7">
        <f t="shared" si="3"/>
        <v>0</v>
      </c>
      <c r="M11" s="7">
        <f t="shared" si="4"/>
        <v>0</v>
      </c>
      <c r="N11" s="7">
        <f t="shared" si="0"/>
        <v>0</v>
      </c>
      <c r="O11" s="7">
        <f t="shared" si="1"/>
        <v>0</v>
      </c>
      <c r="P11" s="1"/>
      <c r="Q11" s="1" t="s">
        <v>42</v>
      </c>
      <c r="R11" s="1"/>
      <c r="S11" s="1"/>
    </row>
    <row r="12" spans="1:19" ht="51">
      <c r="A12" s="1">
        <v>8</v>
      </c>
      <c r="B12" s="4" t="s">
        <v>43</v>
      </c>
      <c r="C12" s="1"/>
      <c r="D12" s="1" t="s">
        <v>21</v>
      </c>
      <c r="E12" s="4" t="s">
        <v>44</v>
      </c>
      <c r="F12" s="4" t="s">
        <v>45</v>
      </c>
      <c r="G12" s="1">
        <v>50</v>
      </c>
      <c r="H12" s="1">
        <v>8</v>
      </c>
      <c r="I12" s="6">
        <v>0</v>
      </c>
      <c r="J12" s="5">
        <v>0.08</v>
      </c>
      <c r="K12" s="6">
        <f t="shared" si="2"/>
        <v>0</v>
      </c>
      <c r="L12" s="7">
        <f>I12+K12</f>
        <v>0</v>
      </c>
      <c r="M12" s="7">
        <f t="shared" si="4"/>
        <v>0</v>
      </c>
      <c r="N12" s="7">
        <f t="shared" si="0"/>
        <v>0</v>
      </c>
      <c r="O12" s="7">
        <f t="shared" si="1"/>
        <v>0</v>
      </c>
      <c r="P12" s="1"/>
      <c r="Q12" s="1" t="s">
        <v>46</v>
      </c>
      <c r="R12" s="1"/>
      <c r="S12" s="1"/>
    </row>
    <row r="13" spans="1:19" ht="52.5" customHeight="1">
      <c r="A13" s="1">
        <v>9</v>
      </c>
      <c r="B13" s="4" t="s">
        <v>47</v>
      </c>
      <c r="C13" s="1"/>
      <c r="D13" s="1" t="s">
        <v>21</v>
      </c>
      <c r="E13" s="4" t="s">
        <v>48</v>
      </c>
      <c r="F13" s="4" t="s">
        <v>49</v>
      </c>
      <c r="G13" s="1">
        <v>30</v>
      </c>
      <c r="H13" s="1">
        <v>40</v>
      </c>
      <c r="I13" s="6">
        <v>0</v>
      </c>
      <c r="J13" s="5">
        <v>0.08</v>
      </c>
      <c r="K13" s="6">
        <f t="shared" si="2"/>
        <v>0</v>
      </c>
      <c r="L13" s="7">
        <f t="shared" si="3"/>
        <v>0</v>
      </c>
      <c r="M13" s="7">
        <f>H13*I13</f>
        <v>0</v>
      </c>
      <c r="N13" s="7">
        <f>H13*K13</f>
        <v>0</v>
      </c>
      <c r="O13" s="7">
        <f>H13*L13</f>
        <v>0</v>
      </c>
      <c r="P13" s="1"/>
      <c r="Q13" s="1" t="s">
        <v>50</v>
      </c>
      <c r="R13" s="1"/>
      <c r="S13" s="1"/>
    </row>
    <row r="14" spans="1:19" ht="16.350000000000001" customHeight="1">
      <c r="A14" s="1">
        <v>10</v>
      </c>
      <c r="B14" s="4" t="s">
        <v>51</v>
      </c>
      <c r="C14" s="1"/>
      <c r="D14" s="1" t="s">
        <v>21</v>
      </c>
      <c r="E14" s="4" t="s">
        <v>52</v>
      </c>
      <c r="F14" s="4" t="s">
        <v>53</v>
      </c>
      <c r="G14" s="1" t="s">
        <v>54</v>
      </c>
      <c r="H14" s="1">
        <v>180</v>
      </c>
      <c r="I14" s="6">
        <v>0</v>
      </c>
      <c r="J14" s="5">
        <v>0.08</v>
      </c>
      <c r="K14" s="6">
        <f t="shared" si="2"/>
        <v>0</v>
      </c>
      <c r="L14" s="7">
        <f t="shared" si="3"/>
        <v>0</v>
      </c>
      <c r="M14" s="7">
        <f t="shared" si="4"/>
        <v>0</v>
      </c>
      <c r="N14" s="7">
        <f t="shared" si="0"/>
        <v>0</v>
      </c>
      <c r="O14" s="7">
        <f t="shared" si="1"/>
        <v>0</v>
      </c>
      <c r="P14" s="1"/>
      <c r="Q14" s="1" t="s">
        <v>55</v>
      </c>
      <c r="R14" s="1"/>
      <c r="S14" s="1"/>
    </row>
    <row r="15" spans="1:19" ht="16.350000000000001" customHeight="1">
      <c r="A15" s="1">
        <v>11</v>
      </c>
      <c r="B15" s="4" t="s">
        <v>56</v>
      </c>
      <c r="C15" s="1"/>
      <c r="D15" s="1" t="s">
        <v>21</v>
      </c>
      <c r="E15" s="4" t="s">
        <v>57</v>
      </c>
      <c r="F15" s="4" t="s">
        <v>58</v>
      </c>
      <c r="G15" s="1">
        <v>28</v>
      </c>
      <c r="H15" s="1">
        <v>40</v>
      </c>
      <c r="I15" s="6">
        <v>0</v>
      </c>
      <c r="J15" s="5">
        <v>0.08</v>
      </c>
      <c r="K15" s="6">
        <f t="shared" si="2"/>
        <v>0</v>
      </c>
      <c r="L15" s="7">
        <f t="shared" si="3"/>
        <v>0</v>
      </c>
      <c r="M15" s="7">
        <f t="shared" si="4"/>
        <v>0</v>
      </c>
      <c r="N15" s="7">
        <f t="shared" si="0"/>
        <v>0</v>
      </c>
      <c r="O15" s="7">
        <f t="shared" si="1"/>
        <v>0</v>
      </c>
      <c r="P15" s="1"/>
      <c r="Q15" s="1" t="s">
        <v>59</v>
      </c>
      <c r="R15" s="1"/>
      <c r="S15" s="1"/>
    </row>
    <row r="16" spans="1:19" ht="16.350000000000001" customHeight="1">
      <c r="A16" s="1">
        <v>12</v>
      </c>
      <c r="B16" s="4" t="s">
        <v>60</v>
      </c>
      <c r="C16" s="1"/>
      <c r="D16" s="1" t="s">
        <v>21</v>
      </c>
      <c r="E16" s="4" t="s">
        <v>61</v>
      </c>
      <c r="F16" s="4" t="s">
        <v>62</v>
      </c>
      <c r="G16" s="1">
        <v>6</v>
      </c>
      <c r="H16" s="1">
        <v>25</v>
      </c>
      <c r="I16" s="6">
        <v>0</v>
      </c>
      <c r="J16" s="5">
        <v>0.08</v>
      </c>
      <c r="K16" s="6">
        <f t="shared" si="2"/>
        <v>0</v>
      </c>
      <c r="L16" s="7">
        <f t="shared" si="3"/>
        <v>0</v>
      </c>
      <c r="M16" s="7">
        <f t="shared" si="4"/>
        <v>0</v>
      </c>
      <c r="N16" s="7">
        <f t="shared" si="0"/>
        <v>0</v>
      </c>
      <c r="O16" s="7">
        <f t="shared" si="1"/>
        <v>0</v>
      </c>
      <c r="P16" s="1"/>
      <c r="Q16" s="1" t="s">
        <v>63</v>
      </c>
      <c r="R16" s="1"/>
      <c r="S16" s="1"/>
    </row>
    <row r="17" spans="1:19" ht="16.350000000000001" customHeight="1">
      <c r="A17" s="1">
        <v>13</v>
      </c>
      <c r="B17" s="4" t="s">
        <v>64</v>
      </c>
      <c r="C17" s="1"/>
      <c r="D17" s="1" t="s">
        <v>21</v>
      </c>
      <c r="E17" s="4" t="s">
        <v>65</v>
      </c>
      <c r="F17" s="4" t="s">
        <v>66</v>
      </c>
      <c r="G17" s="1">
        <v>28</v>
      </c>
      <c r="H17" s="1">
        <v>15</v>
      </c>
      <c r="I17" s="6">
        <v>0</v>
      </c>
      <c r="J17" s="5">
        <v>0.08</v>
      </c>
      <c r="K17" s="6">
        <f t="shared" si="2"/>
        <v>0</v>
      </c>
      <c r="L17" s="7">
        <f t="shared" si="3"/>
        <v>0</v>
      </c>
      <c r="M17" s="7">
        <f t="shared" si="4"/>
        <v>0</v>
      </c>
      <c r="N17" s="7">
        <f t="shared" si="0"/>
        <v>0</v>
      </c>
      <c r="O17" s="7">
        <f t="shared" si="1"/>
        <v>0</v>
      </c>
      <c r="P17" s="1"/>
      <c r="Q17" s="1" t="s">
        <v>67</v>
      </c>
      <c r="R17" s="1"/>
      <c r="S17" s="1"/>
    </row>
    <row r="18" spans="1:19" ht="16.350000000000001" customHeight="1">
      <c r="A18" s="1">
        <v>14</v>
      </c>
      <c r="B18" s="4" t="s">
        <v>68</v>
      </c>
      <c r="C18" s="1"/>
      <c r="D18" s="1" t="s">
        <v>21</v>
      </c>
      <c r="E18" s="4" t="s">
        <v>31</v>
      </c>
      <c r="F18" s="4" t="s">
        <v>32</v>
      </c>
      <c r="G18" s="1">
        <v>30</v>
      </c>
      <c r="H18" s="1">
        <v>130</v>
      </c>
      <c r="I18" s="6">
        <v>0</v>
      </c>
      <c r="J18" s="5">
        <v>0.08</v>
      </c>
      <c r="K18" s="6">
        <f t="shared" si="2"/>
        <v>0</v>
      </c>
      <c r="L18" s="7">
        <f t="shared" si="3"/>
        <v>0</v>
      </c>
      <c r="M18" s="7">
        <f t="shared" si="4"/>
        <v>0</v>
      </c>
      <c r="N18" s="7">
        <f t="shared" si="0"/>
        <v>0</v>
      </c>
      <c r="O18" s="7">
        <f t="shared" si="1"/>
        <v>0</v>
      </c>
      <c r="P18" s="1"/>
      <c r="Q18" s="1" t="s">
        <v>69</v>
      </c>
      <c r="R18" s="1"/>
      <c r="S18" s="1"/>
    </row>
    <row r="19" spans="1:19" ht="16.350000000000001" customHeight="1">
      <c r="A19" s="1">
        <v>15</v>
      </c>
      <c r="B19" s="4" t="s">
        <v>68</v>
      </c>
      <c r="C19" s="1"/>
      <c r="D19" s="1" t="s">
        <v>21</v>
      </c>
      <c r="E19" s="4" t="s">
        <v>31</v>
      </c>
      <c r="F19" s="4" t="s">
        <v>70</v>
      </c>
      <c r="G19" s="1">
        <v>60</v>
      </c>
      <c r="H19" s="1">
        <v>10</v>
      </c>
      <c r="I19" s="6">
        <v>0</v>
      </c>
      <c r="J19" s="5">
        <v>0.08</v>
      </c>
      <c r="K19" s="6">
        <f t="shared" si="2"/>
        <v>0</v>
      </c>
      <c r="L19" s="7">
        <f t="shared" si="3"/>
        <v>0</v>
      </c>
      <c r="M19" s="7">
        <f t="shared" si="4"/>
        <v>0</v>
      </c>
      <c r="N19" s="7">
        <f t="shared" si="0"/>
        <v>0</v>
      </c>
      <c r="O19" s="7">
        <f t="shared" si="1"/>
        <v>0</v>
      </c>
      <c r="P19" s="1"/>
      <c r="Q19" s="1" t="s">
        <v>69</v>
      </c>
      <c r="R19" s="1"/>
      <c r="S19" s="1"/>
    </row>
    <row r="20" spans="1:19" ht="20.25" customHeight="1">
      <c r="A20" s="1">
        <v>16</v>
      </c>
      <c r="B20" s="4" t="s">
        <v>71</v>
      </c>
      <c r="C20" s="1"/>
      <c r="D20" s="1" t="s">
        <v>21</v>
      </c>
      <c r="E20" s="4" t="s">
        <v>72</v>
      </c>
      <c r="F20" s="4" t="s">
        <v>36</v>
      </c>
      <c r="G20" s="1">
        <v>30</v>
      </c>
      <c r="H20" s="1">
        <v>10</v>
      </c>
      <c r="I20" s="6">
        <v>0</v>
      </c>
      <c r="J20" s="5">
        <v>0.08</v>
      </c>
      <c r="K20" s="6">
        <f t="shared" si="2"/>
        <v>0</v>
      </c>
      <c r="L20" s="7">
        <f t="shared" si="3"/>
        <v>0</v>
      </c>
      <c r="M20" s="7">
        <f t="shared" si="4"/>
        <v>0</v>
      </c>
      <c r="N20" s="7">
        <f t="shared" si="0"/>
        <v>0</v>
      </c>
      <c r="O20" s="7">
        <f t="shared" si="1"/>
        <v>0</v>
      </c>
      <c r="P20" s="1"/>
      <c r="Q20" s="1" t="s">
        <v>73</v>
      </c>
      <c r="R20" s="1"/>
      <c r="S20" s="1"/>
    </row>
    <row r="21" spans="1:19" ht="37.5" customHeight="1">
      <c r="A21" s="1">
        <v>17</v>
      </c>
      <c r="B21" s="4" t="s">
        <v>74</v>
      </c>
      <c r="C21" s="1"/>
      <c r="D21" s="1" t="s">
        <v>21</v>
      </c>
      <c r="E21" s="4" t="s">
        <v>27</v>
      </c>
      <c r="F21" s="4" t="s">
        <v>75</v>
      </c>
      <c r="G21" s="1">
        <v>5</v>
      </c>
      <c r="H21" s="1">
        <v>15</v>
      </c>
      <c r="I21" s="6">
        <v>0</v>
      </c>
      <c r="J21" s="5">
        <v>0.08</v>
      </c>
      <c r="K21" s="6">
        <f t="shared" si="2"/>
        <v>0</v>
      </c>
      <c r="L21" s="7">
        <f t="shared" si="3"/>
        <v>0</v>
      </c>
      <c r="M21" s="7">
        <f t="shared" si="4"/>
        <v>0</v>
      </c>
      <c r="N21" s="7">
        <f t="shared" si="0"/>
        <v>0</v>
      </c>
      <c r="O21" s="7">
        <f t="shared" si="1"/>
        <v>0</v>
      </c>
      <c r="P21" s="1"/>
      <c r="Q21" s="1" t="s">
        <v>24</v>
      </c>
      <c r="R21" s="1"/>
      <c r="S21" s="1"/>
    </row>
    <row r="22" spans="1:19" ht="16.350000000000001" customHeight="1">
      <c r="A22" s="1">
        <v>18</v>
      </c>
      <c r="B22" s="4" t="s">
        <v>76</v>
      </c>
      <c r="C22" s="1"/>
      <c r="D22" s="1" t="s">
        <v>21</v>
      </c>
      <c r="E22" s="4" t="s">
        <v>77</v>
      </c>
      <c r="F22" s="4" t="s">
        <v>78</v>
      </c>
      <c r="G22" s="1">
        <v>28</v>
      </c>
      <c r="H22" s="1">
        <v>5</v>
      </c>
      <c r="I22" s="6">
        <v>0</v>
      </c>
      <c r="J22" s="5">
        <v>0.08</v>
      </c>
      <c r="K22" s="6">
        <f t="shared" si="2"/>
        <v>0</v>
      </c>
      <c r="L22" s="7">
        <f t="shared" si="3"/>
        <v>0</v>
      </c>
      <c r="M22" s="7">
        <f t="shared" si="4"/>
        <v>0</v>
      </c>
      <c r="N22" s="7">
        <f t="shared" si="0"/>
        <v>0</v>
      </c>
      <c r="O22" s="7">
        <f t="shared" si="1"/>
        <v>0</v>
      </c>
      <c r="P22" s="1"/>
      <c r="Q22" s="1" t="s">
        <v>79</v>
      </c>
      <c r="R22" s="1"/>
      <c r="S22" s="1"/>
    </row>
    <row r="23" spans="1:19" ht="16.350000000000001" customHeight="1">
      <c r="A23" s="1">
        <v>19</v>
      </c>
      <c r="B23" s="4" t="s">
        <v>80</v>
      </c>
      <c r="C23" s="1"/>
      <c r="D23" s="1" t="s">
        <v>21</v>
      </c>
      <c r="E23" s="4" t="s">
        <v>31</v>
      </c>
      <c r="F23" s="4" t="s">
        <v>81</v>
      </c>
      <c r="G23" s="1">
        <v>40</v>
      </c>
      <c r="H23" s="1">
        <v>40</v>
      </c>
      <c r="I23" s="6">
        <v>0</v>
      </c>
      <c r="J23" s="5">
        <v>0.08</v>
      </c>
      <c r="K23" s="6">
        <f t="shared" si="2"/>
        <v>0</v>
      </c>
      <c r="L23" s="7">
        <f t="shared" si="3"/>
        <v>0</v>
      </c>
      <c r="M23" s="7">
        <f t="shared" si="4"/>
        <v>0</v>
      </c>
      <c r="N23" s="7">
        <f t="shared" si="0"/>
        <v>0</v>
      </c>
      <c r="O23" s="7">
        <f t="shared" si="1"/>
        <v>0</v>
      </c>
      <c r="P23" s="1"/>
      <c r="Q23" s="1" t="s">
        <v>63</v>
      </c>
      <c r="R23" s="1"/>
      <c r="S23" s="1"/>
    </row>
    <row r="24" spans="1:19" ht="16.350000000000001" customHeight="1">
      <c r="A24" s="1">
        <v>20</v>
      </c>
      <c r="B24" s="4" t="s">
        <v>82</v>
      </c>
      <c r="C24" s="1"/>
      <c r="D24" s="1" t="s">
        <v>21</v>
      </c>
      <c r="E24" s="4" t="s">
        <v>31</v>
      </c>
      <c r="F24" s="4" t="s">
        <v>83</v>
      </c>
      <c r="G24" s="1">
        <v>30</v>
      </c>
      <c r="H24" s="1">
        <v>2</v>
      </c>
      <c r="I24" s="6">
        <v>0</v>
      </c>
      <c r="J24" s="5">
        <v>0.08</v>
      </c>
      <c r="K24" s="6">
        <f t="shared" si="2"/>
        <v>0</v>
      </c>
      <c r="L24" s="7">
        <f t="shared" si="3"/>
        <v>0</v>
      </c>
      <c r="M24" s="7">
        <f t="shared" si="4"/>
        <v>0</v>
      </c>
      <c r="N24" s="7">
        <f t="shared" si="0"/>
        <v>0</v>
      </c>
      <c r="O24" s="7">
        <f t="shared" si="1"/>
        <v>0</v>
      </c>
      <c r="P24" s="1"/>
      <c r="Q24" s="1" t="s">
        <v>33</v>
      </c>
      <c r="R24" s="1"/>
      <c r="S24" s="1"/>
    </row>
    <row r="25" spans="1:19" ht="16.350000000000001" customHeight="1">
      <c r="A25" s="1">
        <v>21</v>
      </c>
      <c r="B25" s="4" t="s">
        <v>84</v>
      </c>
      <c r="C25" s="1"/>
      <c r="D25" s="1" t="s">
        <v>21</v>
      </c>
      <c r="E25" s="4" t="s">
        <v>85</v>
      </c>
      <c r="F25" s="4" t="s">
        <v>83</v>
      </c>
      <c r="G25" s="1">
        <v>1</v>
      </c>
      <c r="H25" s="1">
        <v>250</v>
      </c>
      <c r="I25" s="6">
        <v>0</v>
      </c>
      <c r="J25" s="5">
        <v>0.08</v>
      </c>
      <c r="K25" s="6">
        <f t="shared" si="2"/>
        <v>0</v>
      </c>
      <c r="L25" s="7">
        <f t="shared" si="3"/>
        <v>0</v>
      </c>
      <c r="M25" s="7">
        <f t="shared" si="4"/>
        <v>0</v>
      </c>
      <c r="N25" s="7">
        <f t="shared" si="0"/>
        <v>0</v>
      </c>
      <c r="O25" s="7">
        <f t="shared" si="1"/>
        <v>0</v>
      </c>
      <c r="P25" s="1"/>
      <c r="Q25" s="1" t="s">
        <v>67</v>
      </c>
      <c r="R25" s="1"/>
      <c r="S25" s="1"/>
    </row>
    <row r="26" spans="1:19" ht="16.350000000000001" customHeight="1">
      <c r="A26" s="1">
        <v>22</v>
      </c>
      <c r="B26" s="4" t="s">
        <v>86</v>
      </c>
      <c r="C26" s="1"/>
      <c r="D26" s="1" t="s">
        <v>21</v>
      </c>
      <c r="E26" s="4" t="s">
        <v>87</v>
      </c>
      <c r="F26" s="4">
        <v>0.15</v>
      </c>
      <c r="G26" s="1">
        <v>16</v>
      </c>
      <c r="H26" s="1">
        <v>5</v>
      </c>
      <c r="I26" s="6">
        <v>0</v>
      </c>
      <c r="J26" s="5">
        <v>0.08</v>
      </c>
      <c r="K26" s="6">
        <f t="shared" si="2"/>
        <v>0</v>
      </c>
      <c r="L26" s="7">
        <f t="shared" si="3"/>
        <v>0</v>
      </c>
      <c r="M26" s="7">
        <f t="shared" si="4"/>
        <v>0</v>
      </c>
      <c r="N26" s="7">
        <f t="shared" si="0"/>
        <v>0</v>
      </c>
      <c r="O26" s="7">
        <f t="shared" si="1"/>
        <v>0</v>
      </c>
      <c r="P26" s="1"/>
      <c r="Q26" s="1" t="s">
        <v>88</v>
      </c>
      <c r="R26" s="1"/>
      <c r="S26" s="1"/>
    </row>
    <row r="27" spans="1:19" ht="16.350000000000001" customHeight="1">
      <c r="A27" s="1">
        <v>23</v>
      </c>
      <c r="B27" s="4" t="s">
        <v>86</v>
      </c>
      <c r="C27" s="1"/>
      <c r="D27" s="1" t="s">
        <v>21</v>
      </c>
      <c r="E27" s="4" t="s">
        <v>87</v>
      </c>
      <c r="F27" s="4">
        <v>0.3</v>
      </c>
      <c r="G27" s="1">
        <v>16</v>
      </c>
      <c r="H27" s="1">
        <v>5</v>
      </c>
      <c r="I27" s="6">
        <v>0</v>
      </c>
      <c r="J27" s="5">
        <v>0.08</v>
      </c>
      <c r="K27" s="6">
        <f t="shared" si="2"/>
        <v>0</v>
      </c>
      <c r="L27" s="7">
        <f t="shared" si="3"/>
        <v>0</v>
      </c>
      <c r="M27" s="7">
        <f t="shared" si="4"/>
        <v>0</v>
      </c>
      <c r="N27" s="7">
        <f t="shared" si="0"/>
        <v>0</v>
      </c>
      <c r="O27" s="7">
        <f t="shared" si="1"/>
        <v>0</v>
      </c>
      <c r="P27" s="1"/>
      <c r="Q27" s="1" t="s">
        <v>88</v>
      </c>
      <c r="R27" s="1"/>
      <c r="S27" s="1"/>
    </row>
    <row r="28" spans="1:19" ht="16.350000000000001" customHeight="1">
      <c r="A28" s="1">
        <v>24</v>
      </c>
      <c r="B28" s="4" t="s">
        <v>89</v>
      </c>
      <c r="C28" s="1"/>
      <c r="D28" s="1" t="s">
        <v>21</v>
      </c>
      <c r="E28" s="4" t="s">
        <v>85</v>
      </c>
      <c r="F28" s="4" t="s">
        <v>90</v>
      </c>
      <c r="G28" s="1">
        <v>10</v>
      </c>
      <c r="H28" s="1">
        <v>120</v>
      </c>
      <c r="I28" s="6">
        <v>0</v>
      </c>
      <c r="J28" s="5">
        <v>0.08</v>
      </c>
      <c r="K28" s="6">
        <f t="shared" si="2"/>
        <v>0</v>
      </c>
      <c r="L28" s="7">
        <f t="shared" si="3"/>
        <v>0</v>
      </c>
      <c r="M28" s="7">
        <f t="shared" si="4"/>
        <v>0</v>
      </c>
      <c r="N28" s="7">
        <f t="shared" si="0"/>
        <v>0</v>
      </c>
      <c r="O28" s="7">
        <f t="shared" si="1"/>
        <v>0</v>
      </c>
      <c r="P28" s="1"/>
      <c r="Q28" s="1" t="s">
        <v>79</v>
      </c>
      <c r="R28" s="1"/>
      <c r="S28" s="1"/>
    </row>
    <row r="29" spans="1:19">
      <c r="A29" s="1">
        <v>25</v>
      </c>
      <c r="B29" s="4" t="s">
        <v>91</v>
      </c>
      <c r="C29" s="1"/>
      <c r="D29" s="1" t="s">
        <v>21</v>
      </c>
      <c r="E29" s="4" t="s">
        <v>92</v>
      </c>
      <c r="F29" s="4" t="s">
        <v>93</v>
      </c>
      <c r="G29" s="1">
        <v>5</v>
      </c>
      <c r="H29" s="1">
        <v>40</v>
      </c>
      <c r="I29" s="6">
        <v>0</v>
      </c>
      <c r="J29" s="5">
        <v>0.08</v>
      </c>
      <c r="K29" s="6">
        <f t="shared" si="2"/>
        <v>0</v>
      </c>
      <c r="L29" s="7">
        <f t="shared" si="3"/>
        <v>0</v>
      </c>
      <c r="M29" s="7">
        <f t="shared" si="4"/>
        <v>0</v>
      </c>
      <c r="N29" s="7">
        <f t="shared" si="0"/>
        <v>0</v>
      </c>
      <c r="O29" s="7">
        <f t="shared" si="1"/>
        <v>0</v>
      </c>
      <c r="P29" s="1"/>
      <c r="Q29" s="1" t="s">
        <v>94</v>
      </c>
      <c r="R29" s="1"/>
      <c r="S29" s="1"/>
    </row>
    <row r="30" spans="1:19">
      <c r="A30" s="1">
        <v>26</v>
      </c>
      <c r="B30" s="4" t="s">
        <v>91</v>
      </c>
      <c r="C30" s="1"/>
      <c r="D30" s="1" t="s">
        <v>21</v>
      </c>
      <c r="E30" s="4" t="s">
        <v>92</v>
      </c>
      <c r="F30" s="4" t="s">
        <v>95</v>
      </c>
      <c r="G30" s="1">
        <v>5</v>
      </c>
      <c r="H30" s="1">
        <v>15</v>
      </c>
      <c r="I30" s="6">
        <v>0</v>
      </c>
      <c r="J30" s="5">
        <v>0.08</v>
      </c>
      <c r="K30" s="6">
        <f t="shared" si="2"/>
        <v>0</v>
      </c>
      <c r="L30" s="7">
        <f t="shared" si="3"/>
        <v>0</v>
      </c>
      <c r="M30" s="7">
        <f t="shared" si="4"/>
        <v>0</v>
      </c>
      <c r="N30" s="7">
        <f t="shared" si="0"/>
        <v>0</v>
      </c>
      <c r="O30" s="7">
        <f t="shared" si="1"/>
        <v>0</v>
      </c>
      <c r="P30" s="1"/>
      <c r="Q30" s="1" t="s">
        <v>94</v>
      </c>
      <c r="R30" s="1"/>
      <c r="S30" s="1"/>
    </row>
    <row r="31" spans="1:19" ht="16.350000000000001" customHeight="1">
      <c r="A31" s="1">
        <v>27</v>
      </c>
      <c r="B31" s="4" t="s">
        <v>96</v>
      </c>
      <c r="C31" s="1"/>
      <c r="D31" s="1" t="s">
        <v>21</v>
      </c>
      <c r="E31" s="4" t="s">
        <v>31</v>
      </c>
      <c r="F31" s="4" t="s">
        <v>97</v>
      </c>
      <c r="G31" s="1">
        <v>60</v>
      </c>
      <c r="H31" s="1">
        <v>5</v>
      </c>
      <c r="I31" s="6">
        <v>0</v>
      </c>
      <c r="J31" s="5">
        <v>0.08</v>
      </c>
      <c r="K31" s="6">
        <f t="shared" si="2"/>
        <v>0</v>
      </c>
      <c r="L31" s="7">
        <f t="shared" si="3"/>
        <v>0</v>
      </c>
      <c r="M31" s="7">
        <f t="shared" si="4"/>
        <v>0</v>
      </c>
      <c r="N31" s="7">
        <f t="shared" si="0"/>
        <v>0</v>
      </c>
      <c r="O31" s="7">
        <f t="shared" si="1"/>
        <v>0</v>
      </c>
      <c r="P31" s="1"/>
      <c r="Q31" s="1" t="s">
        <v>98</v>
      </c>
      <c r="R31" s="1"/>
      <c r="S31" s="1"/>
    </row>
    <row r="32" spans="1:19" ht="16.350000000000001" customHeight="1">
      <c r="A32" s="1">
        <v>28</v>
      </c>
      <c r="B32" s="4" t="s">
        <v>99</v>
      </c>
      <c r="C32" s="1"/>
      <c r="D32" s="1" t="s">
        <v>21</v>
      </c>
      <c r="E32" s="4" t="s">
        <v>85</v>
      </c>
      <c r="F32" s="4" t="s">
        <v>81</v>
      </c>
      <c r="G32" s="1">
        <v>10</v>
      </c>
      <c r="H32" s="1">
        <v>100</v>
      </c>
      <c r="I32" s="6">
        <v>0</v>
      </c>
      <c r="J32" s="5">
        <v>0.08</v>
      </c>
      <c r="K32" s="6">
        <f t="shared" si="2"/>
        <v>0</v>
      </c>
      <c r="L32" s="7">
        <f t="shared" si="3"/>
        <v>0</v>
      </c>
      <c r="M32" s="7">
        <f t="shared" si="4"/>
        <v>0</v>
      </c>
      <c r="N32" s="7">
        <f t="shared" si="0"/>
        <v>0</v>
      </c>
      <c r="O32" s="7">
        <f t="shared" si="1"/>
        <v>0</v>
      </c>
      <c r="P32" s="1"/>
      <c r="Q32" s="1" t="s">
        <v>100</v>
      </c>
      <c r="R32" s="1"/>
      <c r="S32" s="1"/>
    </row>
    <row r="33" spans="1:19" ht="16.350000000000001" customHeight="1">
      <c r="A33" s="1">
        <v>29</v>
      </c>
      <c r="B33" s="4" t="s">
        <v>101</v>
      </c>
      <c r="C33" s="1"/>
      <c r="D33" s="1" t="s">
        <v>21</v>
      </c>
      <c r="E33" s="4" t="s">
        <v>102</v>
      </c>
      <c r="F33" s="4" t="s">
        <v>103</v>
      </c>
      <c r="G33" s="1" t="s">
        <v>104</v>
      </c>
      <c r="H33" s="1">
        <v>20</v>
      </c>
      <c r="I33" s="6">
        <v>0</v>
      </c>
      <c r="J33" s="5">
        <v>0.08</v>
      </c>
      <c r="K33" s="6">
        <f t="shared" si="2"/>
        <v>0</v>
      </c>
      <c r="L33" s="7">
        <f t="shared" si="3"/>
        <v>0</v>
      </c>
      <c r="M33" s="7">
        <f t="shared" si="4"/>
        <v>0</v>
      </c>
      <c r="N33" s="7">
        <f t="shared" si="0"/>
        <v>0</v>
      </c>
      <c r="O33" s="7">
        <f t="shared" si="1"/>
        <v>0</v>
      </c>
      <c r="P33" s="1"/>
      <c r="Q33" s="1" t="s">
        <v>69</v>
      </c>
      <c r="R33" s="1"/>
      <c r="S33" s="1"/>
    </row>
    <row r="34" spans="1:19" ht="16.350000000000001" customHeight="1">
      <c r="A34" s="1">
        <v>30</v>
      </c>
      <c r="B34" s="4" t="s">
        <v>105</v>
      </c>
      <c r="C34" s="1"/>
      <c r="D34" s="1" t="s">
        <v>21</v>
      </c>
      <c r="E34" s="4" t="s">
        <v>106</v>
      </c>
      <c r="F34" s="4" t="s">
        <v>107</v>
      </c>
      <c r="G34" s="1">
        <v>20</v>
      </c>
      <c r="H34" s="1">
        <v>20</v>
      </c>
      <c r="I34" s="6">
        <v>0</v>
      </c>
      <c r="J34" s="5">
        <v>0.08</v>
      </c>
      <c r="K34" s="6">
        <f t="shared" si="2"/>
        <v>0</v>
      </c>
      <c r="L34" s="7">
        <f t="shared" si="3"/>
        <v>0</v>
      </c>
      <c r="M34" s="7">
        <f t="shared" si="4"/>
        <v>0</v>
      </c>
      <c r="N34" s="7">
        <f t="shared" si="0"/>
        <v>0</v>
      </c>
      <c r="O34" s="7">
        <f t="shared" si="1"/>
        <v>0</v>
      </c>
      <c r="P34" s="1"/>
      <c r="Q34" s="1" t="s">
        <v>79</v>
      </c>
      <c r="R34" s="1"/>
      <c r="S34" s="1"/>
    </row>
    <row r="35" spans="1:19" ht="16.350000000000001" customHeight="1">
      <c r="A35" s="1">
        <v>31</v>
      </c>
      <c r="B35" s="4" t="s">
        <v>108</v>
      </c>
      <c r="C35" s="1"/>
      <c r="D35" s="1" t="s">
        <v>21</v>
      </c>
      <c r="E35" s="4" t="s">
        <v>31</v>
      </c>
      <c r="F35" s="4" t="s">
        <v>62</v>
      </c>
      <c r="G35" s="1">
        <v>20</v>
      </c>
      <c r="H35" s="1">
        <v>5</v>
      </c>
      <c r="I35" s="6">
        <v>0</v>
      </c>
      <c r="J35" s="5">
        <v>0.08</v>
      </c>
      <c r="K35" s="6">
        <f t="shared" si="2"/>
        <v>0</v>
      </c>
      <c r="L35" s="7">
        <f t="shared" si="3"/>
        <v>0</v>
      </c>
      <c r="M35" s="7">
        <f t="shared" si="4"/>
        <v>0</v>
      </c>
      <c r="N35" s="7">
        <f t="shared" si="0"/>
        <v>0</v>
      </c>
      <c r="O35" s="7">
        <f t="shared" si="1"/>
        <v>0</v>
      </c>
      <c r="P35" s="1"/>
      <c r="Q35" s="1" t="s">
        <v>79</v>
      </c>
      <c r="R35" s="1"/>
      <c r="S35" s="1"/>
    </row>
    <row r="36" spans="1:19" ht="16.350000000000001" customHeight="1">
      <c r="A36" s="1">
        <v>32</v>
      </c>
      <c r="B36" s="4" t="s">
        <v>109</v>
      </c>
      <c r="C36" s="1"/>
      <c r="D36" s="1" t="s">
        <v>21</v>
      </c>
      <c r="E36" s="4" t="s">
        <v>31</v>
      </c>
      <c r="F36" s="4" t="s">
        <v>110</v>
      </c>
      <c r="G36" s="1">
        <v>14</v>
      </c>
      <c r="H36" s="1">
        <v>100</v>
      </c>
      <c r="I36" s="6">
        <v>0</v>
      </c>
      <c r="J36" s="5">
        <v>0.08</v>
      </c>
      <c r="K36" s="6">
        <f t="shared" si="2"/>
        <v>0</v>
      </c>
      <c r="L36" s="7">
        <f t="shared" si="3"/>
        <v>0</v>
      </c>
      <c r="M36" s="7">
        <f t="shared" si="4"/>
        <v>0</v>
      </c>
      <c r="N36" s="7">
        <f t="shared" si="0"/>
        <v>0</v>
      </c>
      <c r="O36" s="7">
        <f t="shared" si="1"/>
        <v>0</v>
      </c>
      <c r="P36" s="1"/>
      <c r="Q36" s="1" t="s">
        <v>88</v>
      </c>
      <c r="R36" s="1"/>
      <c r="S36" s="1"/>
    </row>
    <row r="37" spans="1:19" ht="16.350000000000001" customHeight="1">
      <c r="A37" s="1">
        <v>33</v>
      </c>
      <c r="B37" s="4" t="s">
        <v>111</v>
      </c>
      <c r="C37" s="1"/>
      <c r="D37" s="1" t="s">
        <v>21</v>
      </c>
      <c r="E37" s="4" t="s">
        <v>112</v>
      </c>
      <c r="F37" s="1" t="s">
        <v>113</v>
      </c>
      <c r="G37" s="1" t="s">
        <v>114</v>
      </c>
      <c r="H37" s="1">
        <v>40</v>
      </c>
      <c r="I37" s="6">
        <v>0</v>
      </c>
      <c r="J37" s="5">
        <v>0.08</v>
      </c>
      <c r="K37" s="6">
        <f t="shared" si="2"/>
        <v>0</v>
      </c>
      <c r="L37" s="7">
        <f t="shared" si="3"/>
        <v>0</v>
      </c>
      <c r="M37" s="7">
        <f t="shared" si="4"/>
        <v>0</v>
      </c>
      <c r="N37" s="7">
        <f t="shared" si="0"/>
        <v>0</v>
      </c>
      <c r="O37" s="7">
        <f t="shared" si="1"/>
        <v>0</v>
      </c>
      <c r="P37" s="1"/>
      <c r="Q37" s="1" t="s">
        <v>115</v>
      </c>
      <c r="R37" s="1"/>
      <c r="S37" s="1"/>
    </row>
    <row r="38" spans="1:19" ht="16.350000000000001" customHeight="1">
      <c r="A38" s="1">
        <v>34</v>
      </c>
      <c r="B38" s="4" t="s">
        <v>116</v>
      </c>
      <c r="C38" s="1"/>
      <c r="D38" s="1" t="s">
        <v>21</v>
      </c>
      <c r="E38" s="4" t="s">
        <v>117</v>
      </c>
      <c r="F38" s="1" t="s">
        <v>118</v>
      </c>
      <c r="G38" s="1">
        <v>1</v>
      </c>
      <c r="H38" s="1">
        <v>10</v>
      </c>
      <c r="I38" s="6">
        <v>0</v>
      </c>
      <c r="J38" s="5">
        <v>0.08</v>
      </c>
      <c r="K38" s="6">
        <f t="shared" si="2"/>
        <v>0</v>
      </c>
      <c r="L38" s="7">
        <f t="shared" si="3"/>
        <v>0</v>
      </c>
      <c r="M38" s="7">
        <f t="shared" si="4"/>
        <v>0</v>
      </c>
      <c r="N38" s="7">
        <f t="shared" si="0"/>
        <v>0</v>
      </c>
      <c r="O38" s="7">
        <f t="shared" si="1"/>
        <v>0</v>
      </c>
      <c r="P38" s="1"/>
      <c r="Q38" s="1" t="s">
        <v>115</v>
      </c>
      <c r="R38" s="1"/>
      <c r="S38" s="1"/>
    </row>
    <row r="39" spans="1:19" ht="16.350000000000001" customHeight="1">
      <c r="A39" s="1">
        <v>35</v>
      </c>
      <c r="B39" s="4" t="s">
        <v>119</v>
      </c>
      <c r="C39" s="1"/>
      <c r="D39" s="1" t="s">
        <v>21</v>
      </c>
      <c r="E39" s="4" t="s">
        <v>31</v>
      </c>
      <c r="F39" s="1" t="s">
        <v>32</v>
      </c>
      <c r="G39" s="1">
        <v>100</v>
      </c>
      <c r="H39" s="1">
        <v>20</v>
      </c>
      <c r="I39" s="6">
        <v>0</v>
      </c>
      <c r="J39" s="5">
        <v>0.08</v>
      </c>
      <c r="K39" s="6">
        <f t="shared" si="2"/>
        <v>0</v>
      </c>
      <c r="L39" s="7">
        <f t="shared" si="3"/>
        <v>0</v>
      </c>
      <c r="M39" s="7">
        <f t="shared" si="4"/>
        <v>0</v>
      </c>
      <c r="N39" s="7">
        <f t="shared" si="0"/>
        <v>0</v>
      </c>
      <c r="O39" s="7">
        <f t="shared" si="1"/>
        <v>0</v>
      </c>
      <c r="P39" s="1"/>
      <c r="Q39" s="1" t="s">
        <v>33</v>
      </c>
      <c r="R39" s="1"/>
      <c r="S39" s="1"/>
    </row>
    <row r="40" spans="1:19" ht="16.350000000000001" customHeight="1">
      <c r="A40" s="1">
        <v>36</v>
      </c>
      <c r="B40" s="1" t="s">
        <v>120</v>
      </c>
      <c r="C40" s="1"/>
      <c r="D40" s="1" t="s">
        <v>21</v>
      </c>
      <c r="E40" s="4" t="s">
        <v>31</v>
      </c>
      <c r="F40" s="1" t="s">
        <v>70</v>
      </c>
      <c r="G40" s="1">
        <v>24</v>
      </c>
      <c r="H40" s="1">
        <v>20</v>
      </c>
      <c r="I40" s="6">
        <v>0</v>
      </c>
      <c r="J40" s="5">
        <v>0.08</v>
      </c>
      <c r="K40" s="6">
        <f t="shared" si="2"/>
        <v>0</v>
      </c>
      <c r="L40" s="7">
        <f t="shared" si="3"/>
        <v>0</v>
      </c>
      <c r="M40" s="7">
        <f t="shared" si="4"/>
        <v>0</v>
      </c>
      <c r="N40" s="7">
        <f t="shared" si="0"/>
        <v>0</v>
      </c>
      <c r="O40" s="7">
        <f t="shared" si="1"/>
        <v>0</v>
      </c>
      <c r="P40" s="1"/>
      <c r="Q40" s="1" t="s">
        <v>88</v>
      </c>
      <c r="R40" s="1"/>
      <c r="S40" s="1"/>
    </row>
    <row r="41" spans="1:19" ht="18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8" t="s">
        <v>121</v>
      </c>
      <c r="M41" s="10">
        <f>SUM(M5:M40)</f>
        <v>0</v>
      </c>
      <c r="N41" s="10">
        <f>SUM(N5:N40)</f>
        <v>0</v>
      </c>
      <c r="O41" s="10">
        <f>SUM(O5:O40)</f>
        <v>0</v>
      </c>
      <c r="P41" s="2"/>
      <c r="Q41" s="2"/>
      <c r="R41" s="2"/>
      <c r="S41" s="2"/>
    </row>
  </sheetData>
  <mergeCells count="2">
    <mergeCell ref="A4:B4"/>
    <mergeCell ref="A2:S2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msokol</dc:creator>
  <cp:lastModifiedBy>msokol</cp:lastModifiedBy>
  <cp:lastPrinted>2024-09-03T08:23:17Z</cp:lastPrinted>
  <dcterms:created xsi:type="dcterms:W3CDTF">2024-09-03T08:13:09Z</dcterms:created>
  <dcterms:modified xsi:type="dcterms:W3CDTF">2024-09-03T08:30:33Z</dcterms:modified>
</cp:coreProperties>
</file>